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5" yWindow="570" windowWidth="22350" windowHeight="8685" firstSheet="1" activeTab="1"/>
  </bookViews>
  <sheets>
    <sheet name="Tab.nr.5 M.Speciale, categorii" sheetId="1" r:id="rId1"/>
    <sheet name="Tabelul 9" sheetId="2" r:id="rId2"/>
  </sheets>
  <calcPr calcId="125725"/>
</workbook>
</file>

<file path=xl/calcChain.xml><?xml version="1.0" encoding="utf-8"?>
<calcChain xmlns="http://schemas.openxmlformats.org/spreadsheetml/2006/main">
  <c r="C18" i="2"/>
  <c r="D18"/>
  <c r="E18"/>
  <c r="F18"/>
  <c r="G18"/>
  <c r="H18"/>
  <c r="B18"/>
  <c r="D9" i="1" l="1"/>
  <c r="D10"/>
  <c r="D12"/>
  <c r="D13"/>
  <c r="D17"/>
  <c r="D11" s="1"/>
  <c r="D23"/>
  <c r="D29"/>
  <c r="D41"/>
  <c r="F29" l="1"/>
  <c r="G29"/>
  <c r="H29"/>
  <c r="I29"/>
  <c r="J29"/>
  <c r="J41" l="1"/>
  <c r="J23"/>
  <c r="J17"/>
  <c r="J10"/>
  <c r="J9"/>
  <c r="E43"/>
  <c r="F43" s="1"/>
  <c r="E42"/>
  <c r="E12" s="1"/>
  <c r="I41"/>
  <c r="H41"/>
  <c r="G41"/>
  <c r="F41"/>
  <c r="E41"/>
  <c r="E31"/>
  <c r="E29"/>
  <c r="F25"/>
  <c r="G25" s="1"/>
  <c r="E25"/>
  <c r="I23"/>
  <c r="H23"/>
  <c r="G23"/>
  <c r="F23"/>
  <c r="E23"/>
  <c r="F19"/>
  <c r="G18" s="1"/>
  <c r="G19" s="1"/>
  <c r="I17"/>
  <c r="H17"/>
  <c r="G17"/>
  <c r="F17"/>
  <c r="E17"/>
  <c r="F12"/>
  <c r="I10"/>
  <c r="H10"/>
  <c r="G10"/>
  <c r="F10"/>
  <c r="E10"/>
  <c r="I9"/>
  <c r="H9"/>
  <c r="G9"/>
  <c r="F9"/>
  <c r="E9"/>
  <c r="H11" l="1"/>
  <c r="G24"/>
  <c r="G43"/>
  <c r="H43" s="1"/>
  <c r="G42"/>
  <c r="G12" s="1"/>
  <c r="F11"/>
  <c r="E11"/>
  <c r="G11"/>
  <c r="E13"/>
  <c r="F31"/>
  <c r="F13" s="1"/>
  <c r="J11"/>
  <c r="I11"/>
  <c r="H18"/>
  <c r="G13"/>
  <c r="H42"/>
  <c r="H25"/>
  <c r="H24"/>
  <c r="I24" l="1"/>
  <c r="I25"/>
  <c r="I42"/>
  <c r="I43"/>
  <c r="H12"/>
  <c r="H19"/>
  <c r="J42" l="1"/>
  <c r="J43"/>
  <c r="J25"/>
  <c r="J24"/>
  <c r="I18"/>
  <c r="H13"/>
  <c r="I19" l="1"/>
  <c r="I12"/>
  <c r="I13" l="1"/>
  <c r="J18"/>
  <c r="J19" l="1"/>
  <c r="J13" s="1"/>
  <c r="J12"/>
</calcChain>
</file>

<file path=xl/sharedStrings.xml><?xml version="1.0" encoding="utf-8"?>
<sst xmlns="http://schemas.openxmlformats.org/spreadsheetml/2006/main" count="71" uniqueCount="32">
  <si>
    <t>mii lei</t>
  </si>
  <si>
    <t>Cod</t>
  </si>
  <si>
    <t>autoritate publică</t>
  </si>
  <si>
    <t>categorie</t>
  </si>
  <si>
    <t>executat</t>
  </si>
  <si>
    <t>aprobat</t>
  </si>
  <si>
    <t>estimat</t>
  </si>
  <si>
    <t>Minsterul Muncii, Protecției Sociale și Familiei</t>
  </si>
  <si>
    <t>Venituri</t>
  </si>
  <si>
    <t>Cheltuieli</t>
  </si>
  <si>
    <t>Deficit (-), excedent (+)</t>
  </si>
  <si>
    <t>Sold la începutul anului</t>
  </si>
  <si>
    <t>Sold la sfîrșitul anului</t>
  </si>
  <si>
    <t>Servicii cu plată</t>
  </si>
  <si>
    <t>Plata pentru chiria / arenda bunurilor proprietate publică</t>
  </si>
  <si>
    <t>Granturi, sponzorizări / filantropie și donații</t>
  </si>
  <si>
    <t>Mijloace provenite din prestarea serviciilor în cadrul asigurărilor obligatorii de asistență medicală</t>
  </si>
  <si>
    <t>Alte mijloace speciale</t>
  </si>
  <si>
    <t>Plata suplimentară obligatorie obţinută de la perfectarea  şi eliberarea certificatului de înmatriculare al automobilului</t>
  </si>
  <si>
    <t>Prestații de asistență socială (acordarea ajutoarelor materiale de la FRSSP)</t>
  </si>
  <si>
    <t>Transferuri curente între componenta fonduri speciale ale bugetului de stat și componenta fonduri speciale ale bugetelor UAT de nivelul al II-lea și mun.Bălți</t>
  </si>
  <si>
    <t xml:space="preserve"> Plata din partea persoanelor juridice care prestează servicii de telefonie mobilă </t>
  </si>
  <si>
    <t>cheltuieli de personal</t>
  </si>
  <si>
    <t>Tabelul nr.4 Nota informativă</t>
  </si>
  <si>
    <t>proiect</t>
  </si>
  <si>
    <t>Cheltuieli, total</t>
  </si>
  <si>
    <t>Evoluția bugetului de stat pe mijloace speciale, 2010-2015</t>
  </si>
  <si>
    <t>Întreținerea Direcției executive a Fondului republican de susține socială a populației</t>
  </si>
  <si>
    <t>Tabelul nr.9 Nota informativă</t>
  </si>
  <si>
    <t>Repartizarea veniturilor și cheltuielilor fondului republican de susținere socială a populației pentru anii  2009-2015</t>
  </si>
  <si>
    <t>Venituri, total</t>
  </si>
  <si>
    <t>Sursele de finanțare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</si>
</sst>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164" fontId="1" fillId="0" borderId="4" xfId="0" applyNumberFormat="1" applyFont="1" applyBorder="1"/>
    <xf numFmtId="0" fontId="6" fillId="0" borderId="4" xfId="0" applyFont="1" applyBorder="1" applyAlignment="1">
      <alignment horizontal="left" wrapText="1" indent="3"/>
    </xf>
    <xf numFmtId="0" fontId="1" fillId="0" borderId="4" xfId="0" applyFont="1" applyBorder="1"/>
    <xf numFmtId="165" fontId="1" fillId="0" borderId="4" xfId="0" applyNumberFormat="1" applyFont="1" applyBorder="1"/>
    <xf numFmtId="0" fontId="7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wrapText="1" indent="3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5" fontId="1" fillId="0" borderId="4" xfId="0" applyNumberFormat="1" applyFont="1" applyFill="1" applyBorder="1"/>
    <xf numFmtId="0" fontId="1" fillId="0" borderId="0" xfId="0" applyFont="1" applyFill="1"/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10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wrapText="1"/>
    </xf>
    <xf numFmtId="0" fontId="10" fillId="0" borderId="10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wrapText="1"/>
    </xf>
    <xf numFmtId="0" fontId="10" fillId="0" borderId="0" xfId="0" applyFont="1"/>
    <xf numFmtId="0" fontId="10" fillId="0" borderId="12" xfId="0" applyFont="1" applyBorder="1" applyAlignment="1">
      <alignment horizontal="left" wrapText="1"/>
    </xf>
    <xf numFmtId="164" fontId="8" fillId="0" borderId="8" xfId="0" applyNumberFormat="1" applyFont="1" applyBorder="1"/>
    <xf numFmtId="164" fontId="8" fillId="0" borderId="9" xfId="0" applyNumberFormat="1" applyFont="1" applyBorder="1"/>
    <xf numFmtId="0" fontId="1" fillId="0" borderId="6" xfId="0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right" vertical="center" wrapText="1"/>
    </xf>
    <xf numFmtId="165" fontId="1" fillId="0" borderId="11" xfId="0" applyNumberFormat="1" applyFont="1" applyBorder="1" applyAlignment="1">
      <alignment horizontal="right" vertical="center" wrapText="1"/>
    </xf>
    <xf numFmtId="164" fontId="8" fillId="0" borderId="6" xfId="0" applyNumberFormat="1" applyFont="1" applyBorder="1"/>
    <xf numFmtId="164" fontId="8" fillId="0" borderId="11" xfId="0" applyNumberFormat="1" applyFont="1" applyBorder="1"/>
    <xf numFmtId="164" fontId="1" fillId="0" borderId="6" xfId="0" applyNumberFormat="1" applyFont="1" applyBorder="1"/>
    <xf numFmtId="164" fontId="1" fillId="0" borderId="11" xfId="0" applyNumberFormat="1" applyFont="1" applyBorder="1"/>
    <xf numFmtId="164" fontId="1" fillId="0" borderId="13" xfId="0" applyNumberFormat="1" applyFont="1" applyBorder="1"/>
    <xf numFmtId="164" fontId="1" fillId="0" borderId="14" xfId="0" applyNumberFormat="1" applyFont="1" applyBorder="1"/>
    <xf numFmtId="0" fontId="11" fillId="0" borderId="4" xfId="0" applyFont="1" applyBorder="1" applyAlignment="1">
      <alignment horizontal="center" vertical="center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21" sqref="A21"/>
    </sheetView>
  </sheetViews>
  <sheetFormatPr defaultColWidth="8.85546875" defaultRowHeight="15.75"/>
  <cols>
    <col min="1" max="1" width="33.7109375" style="1" customWidth="1"/>
    <col min="2" max="2" width="4.42578125" style="1" customWidth="1"/>
    <col min="3" max="3" width="5.42578125" style="1" customWidth="1"/>
    <col min="4" max="4" width="0.28515625" style="1" hidden="1" customWidth="1"/>
    <col min="5" max="5" width="9.85546875" style="1" customWidth="1"/>
    <col min="6" max="6" width="10.7109375" style="1" customWidth="1"/>
    <col min="7" max="7" width="9.5703125" style="1" customWidth="1"/>
    <col min="8" max="8" width="10.5703125" style="1" customWidth="1"/>
    <col min="9" max="9" width="9.7109375" style="1" customWidth="1"/>
    <col min="10" max="16384" width="8.85546875" style="1"/>
  </cols>
  <sheetData>
    <row r="1" spans="1:10">
      <c r="G1" s="50" t="s">
        <v>23</v>
      </c>
      <c r="H1" s="50"/>
      <c r="I1" s="50"/>
      <c r="J1" s="50"/>
    </row>
    <row r="3" spans="1:10" ht="18.75">
      <c r="A3" s="49" t="s">
        <v>26</v>
      </c>
      <c r="B3" s="49"/>
      <c r="C3" s="49"/>
      <c r="D3" s="49"/>
      <c r="E3" s="49"/>
      <c r="F3" s="49"/>
      <c r="G3" s="49"/>
      <c r="H3" s="49"/>
      <c r="I3" s="49"/>
      <c r="J3" s="49"/>
    </row>
    <row r="4" spans="1:10">
      <c r="I4" s="2" t="s">
        <v>0</v>
      </c>
    </row>
    <row r="5" spans="1:10">
      <c r="A5" s="45"/>
      <c r="B5" s="47" t="s">
        <v>1</v>
      </c>
      <c r="C5" s="48"/>
      <c r="D5" s="3">
        <v>2009</v>
      </c>
      <c r="E5" s="3">
        <v>2010</v>
      </c>
      <c r="F5" s="3">
        <v>2011</v>
      </c>
      <c r="G5" s="3">
        <v>2012</v>
      </c>
      <c r="H5" s="3">
        <v>2013</v>
      </c>
      <c r="I5" s="3">
        <v>2014</v>
      </c>
      <c r="J5" s="3">
        <v>2015</v>
      </c>
    </row>
    <row r="6" spans="1:10" ht="90">
      <c r="A6" s="46"/>
      <c r="B6" s="4" t="s">
        <v>2</v>
      </c>
      <c r="C6" s="4" t="s">
        <v>3</v>
      </c>
      <c r="D6" s="4" t="s">
        <v>4</v>
      </c>
      <c r="E6" s="4" t="s">
        <v>4</v>
      </c>
      <c r="F6" s="4" t="s">
        <v>4</v>
      </c>
      <c r="G6" s="4" t="s">
        <v>5</v>
      </c>
      <c r="H6" s="4" t="s">
        <v>24</v>
      </c>
      <c r="I6" s="4" t="s">
        <v>6</v>
      </c>
      <c r="J6" s="4" t="s">
        <v>6</v>
      </c>
    </row>
    <row r="7" spans="1:10" s="6" customFormat="1" ht="11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/>
    </row>
    <row r="8" spans="1:10" ht="31.5">
      <c r="A8" s="7" t="s">
        <v>7</v>
      </c>
      <c r="B8" s="19">
        <v>127</v>
      </c>
      <c r="C8" s="19"/>
      <c r="D8" s="9"/>
      <c r="E8" s="9"/>
      <c r="F8" s="9"/>
      <c r="G8" s="9"/>
      <c r="H8" s="9"/>
      <c r="I8" s="9"/>
      <c r="J8" s="11"/>
    </row>
    <row r="9" spans="1:10">
      <c r="A9" s="10" t="s">
        <v>8</v>
      </c>
      <c r="B9" s="8"/>
      <c r="C9" s="11"/>
      <c r="D9" s="9">
        <f>D15+D21+D27+D33+D39</f>
        <v>11105.5</v>
      </c>
      <c r="E9" s="9">
        <f t="shared" ref="E9:I9" si="0">E15+E21+E27+E33+E39</f>
        <v>12805.800000000001</v>
      </c>
      <c r="F9" s="9">
        <f t="shared" si="0"/>
        <v>16370.7</v>
      </c>
      <c r="G9" s="9">
        <f t="shared" si="0"/>
        <v>11280.2</v>
      </c>
      <c r="H9" s="9">
        <f t="shared" si="0"/>
        <v>12242.400000000001</v>
      </c>
      <c r="I9" s="9">
        <f t="shared" si="0"/>
        <v>12995.6</v>
      </c>
      <c r="J9" s="9">
        <f t="shared" ref="J9" si="1">J15+J21+J27+J33+J39</f>
        <v>13826.699999999999</v>
      </c>
    </row>
    <row r="10" spans="1:10">
      <c r="A10" s="10" t="s">
        <v>9</v>
      </c>
      <c r="B10" s="8"/>
      <c r="C10" s="11"/>
      <c r="D10" s="9">
        <f t="shared" ref="D10:I13" si="2">D16+D22+D28+D34+D40</f>
        <v>8705.2999999999993</v>
      </c>
      <c r="E10" s="9">
        <f t="shared" si="2"/>
        <v>12418.1</v>
      </c>
      <c r="F10" s="9">
        <f t="shared" si="2"/>
        <v>11876.7</v>
      </c>
      <c r="G10" s="9">
        <f t="shared" si="2"/>
        <v>11280.2</v>
      </c>
      <c r="H10" s="9">
        <f t="shared" si="2"/>
        <v>17264</v>
      </c>
      <c r="I10" s="9">
        <f t="shared" si="2"/>
        <v>12995.6</v>
      </c>
      <c r="J10" s="9">
        <f t="shared" ref="J10" si="3">J16+J22+J28+J34+J40</f>
        <v>13826.699999999999</v>
      </c>
    </row>
    <row r="11" spans="1:10">
      <c r="A11" s="10" t="s">
        <v>10</v>
      </c>
      <c r="B11" s="8"/>
      <c r="C11" s="11"/>
      <c r="D11" s="9">
        <f t="shared" si="2"/>
        <v>2400.2000000000007</v>
      </c>
      <c r="E11" s="9">
        <f t="shared" si="2"/>
        <v>387.70000000000073</v>
      </c>
      <c r="F11" s="9">
        <f t="shared" si="2"/>
        <v>4494</v>
      </c>
      <c r="G11" s="9">
        <f t="shared" si="2"/>
        <v>0</v>
      </c>
      <c r="H11" s="9">
        <f t="shared" si="2"/>
        <v>-5021.5999999999985</v>
      </c>
      <c r="I11" s="9">
        <f t="shared" si="2"/>
        <v>0</v>
      </c>
      <c r="J11" s="9">
        <f t="shared" ref="J11" si="4">J17+J23+J29+J35+J41</f>
        <v>0</v>
      </c>
    </row>
    <row r="12" spans="1:10">
      <c r="A12" s="10" t="s">
        <v>11</v>
      </c>
      <c r="B12" s="8"/>
      <c r="C12" s="11"/>
      <c r="D12" s="9">
        <f t="shared" si="2"/>
        <v>4378.4000000000005</v>
      </c>
      <c r="E12" s="9">
        <f t="shared" si="2"/>
        <v>6777.9</v>
      </c>
      <c r="F12" s="9">
        <f t="shared" si="2"/>
        <v>7165.7</v>
      </c>
      <c r="G12" s="9">
        <f t="shared" si="2"/>
        <v>11659.699999999999</v>
      </c>
      <c r="H12" s="9">
        <f t="shared" si="2"/>
        <v>6638.1</v>
      </c>
      <c r="I12" s="9">
        <f t="shared" si="2"/>
        <v>1616.5000000000018</v>
      </c>
      <c r="J12" s="9">
        <f t="shared" ref="J12" si="5">J18+J24+J30+J36+J42</f>
        <v>1616.5000000000018</v>
      </c>
    </row>
    <row r="13" spans="1:10">
      <c r="A13" s="10" t="s">
        <v>12</v>
      </c>
      <c r="B13" s="8"/>
      <c r="C13" s="11"/>
      <c r="D13" s="9">
        <f t="shared" si="2"/>
        <v>6777.9</v>
      </c>
      <c r="E13" s="9">
        <f t="shared" si="2"/>
        <v>7165.7</v>
      </c>
      <c r="F13" s="9">
        <f t="shared" si="2"/>
        <v>11659.699999999999</v>
      </c>
      <c r="G13" s="9">
        <f t="shared" si="2"/>
        <v>11659.699999999999</v>
      </c>
      <c r="H13" s="9">
        <f t="shared" si="2"/>
        <v>1616.5000000000018</v>
      </c>
      <c r="I13" s="9">
        <f t="shared" si="2"/>
        <v>1616.5000000000018</v>
      </c>
      <c r="J13" s="9">
        <f t="shared" ref="J13" si="6">J19+J25+J31+J37+J43</f>
        <v>1616.5000000000018</v>
      </c>
    </row>
    <row r="14" spans="1:10">
      <c r="A14" s="7" t="s">
        <v>13</v>
      </c>
      <c r="B14" s="19"/>
      <c r="C14" s="19">
        <v>1</v>
      </c>
      <c r="D14" s="11"/>
      <c r="E14" s="11"/>
      <c r="F14" s="11"/>
      <c r="G14" s="11"/>
      <c r="H14" s="11"/>
      <c r="I14" s="11"/>
      <c r="J14" s="11"/>
    </row>
    <row r="15" spans="1:10">
      <c r="A15" s="10" t="s">
        <v>8</v>
      </c>
      <c r="B15" s="8"/>
      <c r="C15" s="8">
        <v>1</v>
      </c>
      <c r="D15" s="12">
        <v>9789.6</v>
      </c>
      <c r="E15" s="12">
        <v>11051.2</v>
      </c>
      <c r="F15" s="12">
        <v>10501.5</v>
      </c>
      <c r="G15" s="12">
        <v>10779</v>
      </c>
      <c r="H15" s="12">
        <v>11745.2</v>
      </c>
      <c r="I15" s="12">
        <v>12493.6</v>
      </c>
      <c r="J15" s="12">
        <v>13319.8</v>
      </c>
    </row>
    <row r="16" spans="1:10">
      <c r="A16" s="10" t="s">
        <v>9</v>
      </c>
      <c r="B16" s="8"/>
      <c r="C16" s="8">
        <v>1</v>
      </c>
      <c r="D16" s="12">
        <v>8180.9</v>
      </c>
      <c r="E16" s="12">
        <v>10844</v>
      </c>
      <c r="F16" s="12">
        <v>10164.200000000001</v>
      </c>
      <c r="G16" s="12">
        <v>10779</v>
      </c>
      <c r="H16" s="12">
        <v>16766.8</v>
      </c>
      <c r="I16" s="12">
        <v>12493.6</v>
      </c>
      <c r="J16" s="12">
        <v>13319.8</v>
      </c>
    </row>
    <row r="17" spans="1:10">
      <c r="A17" s="10" t="s">
        <v>10</v>
      </c>
      <c r="B17" s="8"/>
      <c r="C17" s="8">
        <v>1</v>
      </c>
      <c r="D17" s="12">
        <f>D15-D16</f>
        <v>1608.7000000000007</v>
      </c>
      <c r="E17" s="12">
        <f t="shared" ref="E17:I17" si="7">E15-E16</f>
        <v>207.20000000000073</v>
      </c>
      <c r="F17" s="12">
        <f>F15-F16</f>
        <v>337.29999999999927</v>
      </c>
      <c r="G17" s="12">
        <f t="shared" si="7"/>
        <v>0</v>
      </c>
      <c r="H17" s="12">
        <f t="shared" si="7"/>
        <v>-5021.5999999999985</v>
      </c>
      <c r="I17" s="12">
        <f t="shared" si="7"/>
        <v>0</v>
      </c>
      <c r="J17" s="12">
        <f t="shared" ref="J17" si="8">J15-J16</f>
        <v>0</v>
      </c>
    </row>
    <row r="18" spans="1:10">
      <c r="A18" s="10" t="s">
        <v>11</v>
      </c>
      <c r="B18" s="8"/>
      <c r="C18" s="8">
        <v>1</v>
      </c>
      <c r="D18" s="12">
        <v>4203</v>
      </c>
      <c r="E18" s="12">
        <v>5811.2</v>
      </c>
      <c r="F18" s="12">
        <v>6018.5</v>
      </c>
      <c r="G18" s="12">
        <f t="shared" ref="G18:J18" si="9">F19+G15-G16</f>
        <v>6355.7999999999993</v>
      </c>
      <c r="H18" s="12">
        <f t="shared" si="9"/>
        <v>1334.2000000000007</v>
      </c>
      <c r="I18" s="12">
        <f t="shared" si="9"/>
        <v>-3687.3999999999978</v>
      </c>
      <c r="J18" s="12">
        <f t="shared" si="9"/>
        <v>-3687.3999999999978</v>
      </c>
    </row>
    <row r="19" spans="1:10">
      <c r="A19" s="10" t="s">
        <v>12</v>
      </c>
      <c r="B19" s="8"/>
      <c r="C19" s="8">
        <v>1</v>
      </c>
      <c r="D19" s="12">
        <v>5811.2</v>
      </c>
      <c r="E19" s="12">
        <v>6018.5</v>
      </c>
      <c r="F19" s="12">
        <f>F18+F15-F16</f>
        <v>6355.7999999999993</v>
      </c>
      <c r="G19" s="12">
        <f t="shared" ref="G19:I19" si="10">G18+G15-G16</f>
        <v>6355.7999999999993</v>
      </c>
      <c r="H19" s="12">
        <f t="shared" si="10"/>
        <v>-3687.3999999999978</v>
      </c>
      <c r="I19" s="12">
        <f t="shared" si="10"/>
        <v>-3687.3999999999978</v>
      </c>
      <c r="J19" s="12">
        <f t="shared" ref="J19" si="11">J18+J15-J16</f>
        <v>-3687.3999999999978</v>
      </c>
    </row>
    <row r="20" spans="1:10" ht="31.5">
      <c r="A20" s="7" t="s">
        <v>14</v>
      </c>
      <c r="B20" s="19"/>
      <c r="C20" s="19">
        <v>2</v>
      </c>
      <c r="D20" s="11"/>
      <c r="E20" s="11"/>
      <c r="F20" s="11"/>
      <c r="G20" s="11"/>
      <c r="H20" s="11"/>
      <c r="I20" s="11"/>
      <c r="J20" s="11"/>
    </row>
    <row r="21" spans="1:10">
      <c r="A21" s="10" t="s">
        <v>8</v>
      </c>
      <c r="B21" s="8"/>
      <c r="C21" s="8">
        <v>2</v>
      </c>
      <c r="D21" s="12">
        <v>80.900000000000006</v>
      </c>
      <c r="E21" s="12">
        <v>148.5</v>
      </c>
      <c r="F21" s="12">
        <v>93.1</v>
      </c>
      <c r="G21" s="12">
        <v>101.2</v>
      </c>
      <c r="H21" s="12">
        <v>97.2</v>
      </c>
      <c r="I21" s="12">
        <v>102</v>
      </c>
      <c r="J21" s="12">
        <v>106.9</v>
      </c>
    </row>
    <row r="22" spans="1:10">
      <c r="A22" s="10" t="s">
        <v>9</v>
      </c>
      <c r="B22" s="8"/>
      <c r="C22" s="8">
        <v>2</v>
      </c>
      <c r="D22" s="12">
        <v>67.7</v>
      </c>
      <c r="E22" s="12">
        <v>141.1</v>
      </c>
      <c r="F22" s="12">
        <v>81.900000000000006</v>
      </c>
      <c r="G22" s="12">
        <v>101.2</v>
      </c>
      <c r="H22" s="12">
        <v>97.2</v>
      </c>
      <c r="I22" s="12">
        <v>102</v>
      </c>
      <c r="J22" s="12">
        <v>106.9</v>
      </c>
    </row>
    <row r="23" spans="1:10">
      <c r="A23" s="10" t="s">
        <v>10</v>
      </c>
      <c r="B23" s="8"/>
      <c r="C23" s="8">
        <v>2</v>
      </c>
      <c r="D23" s="12">
        <f>D21-D22</f>
        <v>13.200000000000003</v>
      </c>
      <c r="E23" s="12">
        <f t="shared" ref="E23:I23" si="12">E21-E22</f>
        <v>7.4000000000000057</v>
      </c>
      <c r="F23" s="12">
        <f t="shared" si="12"/>
        <v>11.199999999999989</v>
      </c>
      <c r="G23" s="12">
        <f t="shared" si="12"/>
        <v>0</v>
      </c>
      <c r="H23" s="12">
        <f t="shared" si="12"/>
        <v>0</v>
      </c>
      <c r="I23" s="12">
        <f t="shared" si="12"/>
        <v>0</v>
      </c>
      <c r="J23" s="12">
        <f t="shared" ref="J23" si="13">J21-J22</f>
        <v>0</v>
      </c>
    </row>
    <row r="24" spans="1:10">
      <c r="A24" s="10" t="s">
        <v>11</v>
      </c>
      <c r="B24" s="8"/>
      <c r="C24" s="8">
        <v>2</v>
      </c>
      <c r="D24" s="12">
        <v>2.8</v>
      </c>
      <c r="E24" s="12">
        <v>16</v>
      </c>
      <c r="F24" s="12">
        <v>23.4</v>
      </c>
      <c r="G24" s="12">
        <f t="shared" ref="G24:J24" si="14">F25+G21-G22</f>
        <v>34.600000000000009</v>
      </c>
      <c r="H24" s="12">
        <f t="shared" si="14"/>
        <v>34.600000000000009</v>
      </c>
      <c r="I24" s="12">
        <f t="shared" si="14"/>
        <v>34.600000000000023</v>
      </c>
      <c r="J24" s="12">
        <f t="shared" si="14"/>
        <v>34.600000000000023</v>
      </c>
    </row>
    <row r="25" spans="1:10">
      <c r="A25" s="10" t="s">
        <v>12</v>
      </c>
      <c r="B25" s="8"/>
      <c r="C25" s="8">
        <v>2</v>
      </c>
      <c r="D25" s="12">
        <v>16</v>
      </c>
      <c r="E25" s="12">
        <f>D25+E21-E22</f>
        <v>23.400000000000006</v>
      </c>
      <c r="F25" s="12">
        <f t="shared" ref="F25:J25" si="15">E25+F21-F22</f>
        <v>34.599999999999994</v>
      </c>
      <c r="G25" s="12">
        <f t="shared" si="15"/>
        <v>34.600000000000009</v>
      </c>
      <c r="H25" s="12">
        <f t="shared" si="15"/>
        <v>34.600000000000009</v>
      </c>
      <c r="I25" s="12">
        <f t="shared" si="15"/>
        <v>34.600000000000023</v>
      </c>
      <c r="J25" s="12">
        <f t="shared" si="15"/>
        <v>34.600000000000023</v>
      </c>
    </row>
    <row r="26" spans="1:10" ht="31.5">
      <c r="A26" s="7" t="s">
        <v>15</v>
      </c>
      <c r="B26" s="19"/>
      <c r="C26" s="19">
        <v>3</v>
      </c>
      <c r="D26" s="11"/>
      <c r="E26" s="11"/>
      <c r="F26" s="11"/>
      <c r="G26" s="11"/>
      <c r="H26" s="11"/>
      <c r="I26" s="11"/>
      <c r="J26" s="11"/>
    </row>
    <row r="27" spans="1:10">
      <c r="A27" s="10" t="s">
        <v>8</v>
      </c>
      <c r="B27" s="13"/>
      <c r="C27" s="8">
        <v>3</v>
      </c>
      <c r="D27" s="12">
        <v>520.29999999999995</v>
      </c>
      <c r="E27" s="12">
        <v>766.6</v>
      </c>
      <c r="F27" s="12">
        <v>4604.6000000000004</v>
      </c>
      <c r="G27" s="12"/>
      <c r="H27" s="12"/>
      <c r="I27" s="12"/>
      <c r="J27" s="12"/>
    </row>
    <row r="28" spans="1:10">
      <c r="A28" s="10" t="s">
        <v>9</v>
      </c>
      <c r="B28" s="13"/>
      <c r="C28" s="8">
        <v>3</v>
      </c>
      <c r="D28" s="12">
        <v>310.89999999999998</v>
      </c>
      <c r="E28" s="12">
        <v>552.4</v>
      </c>
      <c r="F28" s="12">
        <v>923.2</v>
      </c>
      <c r="G28" s="12"/>
      <c r="H28" s="12"/>
      <c r="I28" s="12"/>
      <c r="J28" s="12"/>
    </row>
    <row r="29" spans="1:10">
      <c r="A29" s="10" t="s">
        <v>10</v>
      </c>
      <c r="B29" s="13"/>
      <c r="C29" s="8">
        <v>3</v>
      </c>
      <c r="D29" s="12">
        <f>D27-D28</f>
        <v>209.39999999999998</v>
      </c>
      <c r="E29" s="12">
        <f t="shared" ref="E29:J29" si="16">E27-E28</f>
        <v>214.20000000000005</v>
      </c>
      <c r="F29" s="12">
        <f t="shared" si="16"/>
        <v>3681.4000000000005</v>
      </c>
      <c r="G29" s="12">
        <f t="shared" si="16"/>
        <v>0</v>
      </c>
      <c r="H29" s="12">
        <f t="shared" si="16"/>
        <v>0</v>
      </c>
      <c r="I29" s="12">
        <f t="shared" si="16"/>
        <v>0</v>
      </c>
      <c r="J29" s="12">
        <f t="shared" si="16"/>
        <v>0</v>
      </c>
    </row>
    <row r="30" spans="1:10" s="18" customFormat="1">
      <c r="A30" s="14" t="s">
        <v>11</v>
      </c>
      <c r="B30" s="15"/>
      <c r="C30" s="16">
        <v>3</v>
      </c>
      <c r="D30" s="17">
        <v>1.6</v>
      </c>
      <c r="E30" s="17">
        <v>210.8</v>
      </c>
      <c r="F30" s="17">
        <v>425</v>
      </c>
      <c r="G30" s="17">
        <v>4106.3999999999996</v>
      </c>
      <c r="H30" s="17">
        <v>4106.3999999999996</v>
      </c>
      <c r="I30" s="17">
        <v>4106.3999999999996</v>
      </c>
      <c r="J30" s="17">
        <v>4106.3999999999996</v>
      </c>
    </row>
    <row r="31" spans="1:10" s="18" customFormat="1">
      <c r="A31" s="14" t="s">
        <v>12</v>
      </c>
      <c r="B31" s="15"/>
      <c r="C31" s="16">
        <v>3</v>
      </c>
      <c r="D31" s="17">
        <v>210.8</v>
      </c>
      <c r="E31" s="17">
        <f>D31+E27-E28</f>
        <v>425.00000000000011</v>
      </c>
      <c r="F31" s="17">
        <f>E31+F27-F28</f>
        <v>4106.4000000000005</v>
      </c>
      <c r="G31" s="17">
        <v>4106.3999999999996</v>
      </c>
      <c r="H31" s="17">
        <v>4106.3999999999996</v>
      </c>
      <c r="I31" s="17">
        <v>4106.3999999999996</v>
      </c>
      <c r="J31" s="17">
        <v>4106.3999999999996</v>
      </c>
    </row>
    <row r="32" spans="1:10" ht="47.25">
      <c r="A32" s="7" t="s">
        <v>16</v>
      </c>
      <c r="B32" s="19"/>
      <c r="C32" s="19">
        <v>4</v>
      </c>
      <c r="D32" s="11"/>
      <c r="E32" s="11"/>
      <c r="F32" s="11"/>
      <c r="G32" s="11"/>
      <c r="H32" s="11"/>
      <c r="I32" s="11"/>
      <c r="J32" s="11"/>
    </row>
    <row r="33" spans="1:10">
      <c r="A33" s="10" t="s">
        <v>8</v>
      </c>
      <c r="B33" s="13"/>
      <c r="C33" s="8">
        <v>4</v>
      </c>
      <c r="D33" s="12"/>
      <c r="E33" s="12"/>
      <c r="F33" s="12"/>
      <c r="G33" s="12"/>
      <c r="H33" s="12"/>
      <c r="I33" s="12"/>
      <c r="J33" s="12"/>
    </row>
    <row r="34" spans="1:10">
      <c r="A34" s="10" t="s">
        <v>9</v>
      </c>
      <c r="B34" s="13"/>
      <c r="C34" s="8">
        <v>4</v>
      </c>
      <c r="D34" s="12"/>
      <c r="E34" s="12"/>
      <c r="F34" s="12"/>
      <c r="G34" s="12"/>
      <c r="H34" s="12"/>
      <c r="I34" s="12"/>
      <c r="J34" s="12"/>
    </row>
    <row r="35" spans="1:10">
      <c r="A35" s="10" t="s">
        <v>10</v>
      </c>
      <c r="B35" s="13"/>
      <c r="C35" s="8">
        <v>4</v>
      </c>
      <c r="D35" s="12"/>
      <c r="E35" s="12"/>
      <c r="F35" s="12"/>
      <c r="G35" s="12"/>
      <c r="H35" s="12"/>
      <c r="I35" s="12"/>
      <c r="J35" s="12"/>
    </row>
    <row r="36" spans="1:10">
      <c r="A36" s="10" t="s">
        <v>11</v>
      </c>
      <c r="B36" s="13"/>
      <c r="C36" s="8">
        <v>4</v>
      </c>
      <c r="D36" s="12"/>
      <c r="E36" s="12"/>
      <c r="F36" s="12"/>
      <c r="G36" s="12"/>
      <c r="H36" s="12"/>
      <c r="I36" s="12"/>
      <c r="J36" s="12"/>
    </row>
    <row r="37" spans="1:10">
      <c r="A37" s="10" t="s">
        <v>12</v>
      </c>
      <c r="B37" s="13"/>
      <c r="C37" s="8">
        <v>4</v>
      </c>
      <c r="D37" s="12"/>
      <c r="E37" s="12"/>
      <c r="F37" s="12"/>
      <c r="G37" s="12"/>
      <c r="H37" s="12"/>
      <c r="I37" s="12"/>
      <c r="J37" s="12"/>
    </row>
    <row r="38" spans="1:10">
      <c r="A38" s="7" t="s">
        <v>17</v>
      </c>
      <c r="B38" s="19"/>
      <c r="C38" s="19">
        <v>5</v>
      </c>
      <c r="D38" s="11"/>
      <c r="E38" s="11"/>
      <c r="F38" s="11"/>
      <c r="G38" s="11"/>
      <c r="H38" s="11"/>
      <c r="I38" s="11"/>
      <c r="J38" s="11"/>
    </row>
    <row r="39" spans="1:10">
      <c r="A39" s="10" t="s">
        <v>8</v>
      </c>
      <c r="B39" s="8"/>
      <c r="C39" s="8">
        <v>5</v>
      </c>
      <c r="D39" s="12">
        <v>714.7</v>
      </c>
      <c r="E39" s="12">
        <v>839.5</v>
      </c>
      <c r="F39" s="12">
        <v>1171.5</v>
      </c>
      <c r="G39" s="12">
        <v>400</v>
      </c>
      <c r="H39" s="12">
        <v>400</v>
      </c>
      <c r="I39" s="12">
        <v>400</v>
      </c>
      <c r="J39" s="12">
        <v>400</v>
      </c>
    </row>
    <row r="40" spans="1:10">
      <c r="A40" s="10" t="s">
        <v>9</v>
      </c>
      <c r="B40" s="8"/>
      <c r="C40" s="8">
        <v>5</v>
      </c>
      <c r="D40" s="12">
        <v>145.80000000000001</v>
      </c>
      <c r="E40" s="12">
        <v>880.6</v>
      </c>
      <c r="F40" s="12">
        <v>707.4</v>
      </c>
      <c r="G40" s="12">
        <v>400</v>
      </c>
      <c r="H40" s="12">
        <v>400</v>
      </c>
      <c r="I40" s="12">
        <v>400</v>
      </c>
      <c r="J40" s="12">
        <v>400</v>
      </c>
    </row>
    <row r="41" spans="1:10">
      <c r="A41" s="10" t="s">
        <v>10</v>
      </c>
      <c r="B41" s="8"/>
      <c r="C41" s="8">
        <v>5</v>
      </c>
      <c r="D41" s="12">
        <f>D39-D40</f>
        <v>568.90000000000009</v>
      </c>
      <c r="E41" s="12">
        <f t="shared" ref="E41:I41" si="17">E39-E40</f>
        <v>-41.100000000000023</v>
      </c>
      <c r="F41" s="12">
        <f t="shared" si="17"/>
        <v>464.1</v>
      </c>
      <c r="G41" s="12">
        <f t="shared" si="17"/>
        <v>0</v>
      </c>
      <c r="H41" s="12">
        <f t="shared" si="17"/>
        <v>0</v>
      </c>
      <c r="I41" s="12">
        <f t="shared" si="17"/>
        <v>0</v>
      </c>
      <c r="J41" s="12">
        <f t="shared" ref="J41" si="18">J39-J40</f>
        <v>0</v>
      </c>
    </row>
    <row r="42" spans="1:10">
      <c r="A42" s="10" t="s">
        <v>11</v>
      </c>
      <c r="B42" s="8"/>
      <c r="C42" s="8">
        <v>5</v>
      </c>
      <c r="D42" s="12">
        <v>171</v>
      </c>
      <c r="E42" s="12">
        <f>D43</f>
        <v>739.9</v>
      </c>
      <c r="F42" s="12">
        <v>698.8</v>
      </c>
      <c r="G42" s="12">
        <f t="shared" ref="G42:J42" si="19">F43+G39-G40</f>
        <v>1162.9000000000001</v>
      </c>
      <c r="H42" s="12">
        <f t="shared" si="19"/>
        <v>1162.9000000000001</v>
      </c>
      <c r="I42" s="12">
        <f t="shared" si="19"/>
        <v>1162.9000000000001</v>
      </c>
      <c r="J42" s="12">
        <f t="shared" si="19"/>
        <v>1162.9000000000001</v>
      </c>
    </row>
    <row r="43" spans="1:10">
      <c r="A43" s="10" t="s">
        <v>12</v>
      </c>
      <c r="B43" s="8"/>
      <c r="C43" s="8">
        <v>5</v>
      </c>
      <c r="D43" s="12">
        <v>739.9</v>
      </c>
      <c r="E43" s="12">
        <f>D43+E39-E40</f>
        <v>698.80000000000007</v>
      </c>
      <c r="F43" s="12">
        <f t="shared" ref="F43:J43" si="20">E43+F39-F40</f>
        <v>1162.9000000000001</v>
      </c>
      <c r="G43" s="12">
        <f t="shared" si="20"/>
        <v>1162.9000000000001</v>
      </c>
      <c r="H43" s="12">
        <f t="shared" si="20"/>
        <v>1162.9000000000001</v>
      </c>
      <c r="I43" s="12">
        <f t="shared" si="20"/>
        <v>1162.9000000000001</v>
      </c>
      <c r="J43" s="12">
        <f t="shared" si="20"/>
        <v>1162.9000000000001</v>
      </c>
    </row>
  </sheetData>
  <mergeCells count="4">
    <mergeCell ref="A5:A6"/>
    <mergeCell ref="B5:C5"/>
    <mergeCell ref="A3:J3"/>
    <mergeCell ref="G1:J1"/>
  </mergeCells>
  <printOptions horizontalCentered="1"/>
  <pageMargins left="0" right="0" top="0" bottom="0" header="0" footer="0"/>
  <pageSetup paperSize="9" scale="85" orientation="portrait" verticalDpi="0" r:id="rId1"/>
  <headerFooter>
    <oddFooter>&amp;L&amp;6&amp;Z&amp;F&amp;A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0"/>
  <sheetViews>
    <sheetView showZeros="0" tabSelected="1" workbookViewId="0">
      <selection activeCell="A4" sqref="A4:H4"/>
    </sheetView>
  </sheetViews>
  <sheetFormatPr defaultColWidth="8.85546875" defaultRowHeight="15.75"/>
  <cols>
    <col min="1" max="1" width="57.140625" style="1" customWidth="1"/>
    <col min="2" max="2" width="10.85546875" style="1" customWidth="1"/>
    <col min="3" max="3" width="11.28515625" style="1" customWidth="1"/>
    <col min="4" max="4" width="10.7109375" style="1" customWidth="1"/>
    <col min="5" max="5" width="9.5703125" style="1" customWidth="1"/>
    <col min="6" max="6" width="10.7109375" style="1" customWidth="1"/>
    <col min="7" max="7" width="11.140625" style="1" customWidth="1"/>
    <col min="8" max="8" width="10.28515625" style="1" customWidth="1"/>
    <col min="9" max="16384" width="8.85546875" style="1"/>
  </cols>
  <sheetData>
    <row r="1" spans="1:8">
      <c r="E1" s="51"/>
      <c r="F1" s="51"/>
      <c r="G1" s="51"/>
    </row>
    <row r="2" spans="1:8" ht="17.25" customHeight="1">
      <c r="F2" s="50" t="s">
        <v>28</v>
      </c>
      <c r="G2" s="50"/>
      <c r="H2" s="50"/>
    </row>
    <row r="3" spans="1:8" ht="12.75" customHeight="1">
      <c r="F3" s="21"/>
      <c r="G3" s="21"/>
      <c r="H3" s="21"/>
    </row>
    <row r="4" spans="1:8" ht="37.5" customHeight="1">
      <c r="A4" s="53" t="s">
        <v>29</v>
      </c>
      <c r="B4" s="53"/>
      <c r="C4" s="53"/>
      <c r="D4" s="53"/>
      <c r="E4" s="53"/>
      <c r="F4" s="53"/>
      <c r="G4" s="53"/>
      <c r="H4" s="53"/>
    </row>
    <row r="5" spans="1:8">
      <c r="H5" s="20" t="s">
        <v>0</v>
      </c>
    </row>
    <row r="6" spans="1:8">
      <c r="A6" s="52"/>
      <c r="B6" s="22">
        <v>2009</v>
      </c>
      <c r="C6" s="22">
        <v>2010</v>
      </c>
      <c r="D6" s="22">
        <v>2011</v>
      </c>
      <c r="E6" s="22">
        <v>2012</v>
      </c>
      <c r="F6" s="22">
        <v>2013</v>
      </c>
      <c r="G6" s="22">
        <v>2014</v>
      </c>
      <c r="H6" s="22">
        <v>2015</v>
      </c>
    </row>
    <row r="7" spans="1:8" ht="23.25" customHeight="1">
      <c r="A7" s="52"/>
      <c r="B7" s="22" t="s">
        <v>4</v>
      </c>
      <c r="C7" s="22" t="s">
        <v>4</v>
      </c>
      <c r="D7" s="22" t="s">
        <v>4</v>
      </c>
      <c r="E7" s="22" t="s">
        <v>5</v>
      </c>
      <c r="F7" s="22" t="s">
        <v>24</v>
      </c>
      <c r="G7" s="22" t="s">
        <v>6</v>
      </c>
      <c r="H7" s="22" t="s">
        <v>6</v>
      </c>
    </row>
    <row r="8" spans="1:8" s="44" customFormat="1" ht="12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</row>
    <row r="9" spans="1:8" ht="19.899999999999999" customHeight="1">
      <c r="A9" s="23" t="s">
        <v>30</v>
      </c>
      <c r="B9" s="30">
        <v>78247.199999999997</v>
      </c>
      <c r="C9" s="30">
        <v>87986</v>
      </c>
      <c r="D9" s="30">
        <v>95024.5</v>
      </c>
      <c r="E9" s="30">
        <v>83400</v>
      </c>
      <c r="F9" s="30">
        <v>88300</v>
      </c>
      <c r="G9" s="30">
        <v>90000</v>
      </c>
      <c r="H9" s="31">
        <v>93300</v>
      </c>
    </row>
    <row r="10" spans="1:8" ht="33.6" customHeight="1">
      <c r="A10" s="24" t="s">
        <v>21</v>
      </c>
      <c r="B10" s="32">
        <v>73415.399999999994</v>
      </c>
      <c r="C10" s="32">
        <v>83144.3</v>
      </c>
      <c r="D10" s="32">
        <v>89483.3</v>
      </c>
      <c r="E10" s="33">
        <v>78400</v>
      </c>
      <c r="F10" s="33">
        <v>82800</v>
      </c>
      <c r="G10" s="34">
        <v>84500</v>
      </c>
      <c r="H10" s="35">
        <v>87800</v>
      </c>
    </row>
    <row r="11" spans="1:8" ht="45" customHeight="1">
      <c r="A11" s="24" t="s">
        <v>18</v>
      </c>
      <c r="B11" s="32">
        <v>4831.8</v>
      </c>
      <c r="C11" s="32">
        <v>4841.7</v>
      </c>
      <c r="D11" s="32">
        <v>5541.2</v>
      </c>
      <c r="E11" s="33">
        <v>5000</v>
      </c>
      <c r="F11" s="33">
        <v>5500</v>
      </c>
      <c r="G11" s="33">
        <v>5500</v>
      </c>
      <c r="H11" s="36">
        <v>5500</v>
      </c>
    </row>
    <row r="12" spans="1:8">
      <c r="A12" s="25" t="s">
        <v>25</v>
      </c>
      <c r="B12" s="37">
        <v>75368.7</v>
      </c>
      <c r="C12" s="37">
        <v>87917</v>
      </c>
      <c r="D12" s="37">
        <v>92906.5</v>
      </c>
      <c r="E12" s="37">
        <v>83400</v>
      </c>
      <c r="F12" s="37">
        <v>88300</v>
      </c>
      <c r="G12" s="37">
        <v>90000</v>
      </c>
      <c r="H12" s="38">
        <v>93300</v>
      </c>
    </row>
    <row r="13" spans="1:8" ht="36" customHeight="1">
      <c r="A13" s="24" t="s">
        <v>27</v>
      </c>
      <c r="B13" s="33">
        <v>947.9</v>
      </c>
      <c r="C13" s="33">
        <v>922</v>
      </c>
      <c r="D13" s="33">
        <v>987.1</v>
      </c>
      <c r="E13" s="33">
        <v>1100</v>
      </c>
      <c r="F13" s="33">
        <v>1350</v>
      </c>
      <c r="G13" s="33">
        <v>1400</v>
      </c>
      <c r="H13" s="36">
        <v>1400</v>
      </c>
    </row>
    <row r="14" spans="1:8" hidden="1">
      <c r="A14" s="26" t="s">
        <v>22</v>
      </c>
      <c r="B14" s="33">
        <v>646.29999999999995</v>
      </c>
      <c r="C14" s="33">
        <v>547.6</v>
      </c>
      <c r="D14" s="33">
        <v>647.5</v>
      </c>
      <c r="E14" s="33">
        <v>780.2</v>
      </c>
      <c r="F14" s="33">
        <v>897.6</v>
      </c>
      <c r="G14" s="33">
        <v>914.3</v>
      </c>
      <c r="H14" s="36">
        <v>1028.8</v>
      </c>
    </row>
    <row r="15" spans="1:8" ht="37.5" customHeight="1">
      <c r="A15" s="24" t="s">
        <v>19</v>
      </c>
      <c r="B15" s="33">
        <v>4500</v>
      </c>
      <c r="C15" s="33">
        <v>5095</v>
      </c>
      <c r="D15" s="33">
        <v>7919.4</v>
      </c>
      <c r="E15" s="33">
        <v>8300</v>
      </c>
      <c r="F15" s="33">
        <v>7950</v>
      </c>
      <c r="G15" s="33">
        <v>8600</v>
      </c>
      <c r="H15" s="36">
        <v>8900</v>
      </c>
    </row>
    <row r="16" spans="1:8" ht="47.25">
      <c r="A16" s="24" t="s">
        <v>20</v>
      </c>
      <c r="B16" s="33">
        <v>69920.800000000003</v>
      </c>
      <c r="C16" s="33">
        <v>81900</v>
      </c>
      <c r="D16" s="33">
        <v>84000</v>
      </c>
      <c r="E16" s="33">
        <v>74000</v>
      </c>
      <c r="F16" s="33">
        <v>79000</v>
      </c>
      <c r="G16" s="33">
        <v>80000</v>
      </c>
      <c r="H16" s="36">
        <v>83000</v>
      </c>
    </row>
    <row r="17" spans="1:8">
      <c r="A17" s="25" t="s">
        <v>10</v>
      </c>
      <c r="B17" s="37">
        <v>2878.5</v>
      </c>
      <c r="C17" s="37">
        <v>69</v>
      </c>
      <c r="D17" s="37">
        <v>2118</v>
      </c>
      <c r="E17" s="37">
        <v>0</v>
      </c>
      <c r="F17" s="37">
        <v>0</v>
      </c>
      <c r="G17" s="37">
        <v>0</v>
      </c>
      <c r="H17" s="38">
        <v>0</v>
      </c>
    </row>
    <row r="18" spans="1:8">
      <c r="A18" s="25" t="s">
        <v>31</v>
      </c>
      <c r="B18" s="37">
        <f>B19-B20</f>
        <v>-2878.5000000000005</v>
      </c>
      <c r="C18" s="37">
        <f t="shared" ref="C18:H18" si="0">C19-C20</f>
        <v>-69</v>
      </c>
      <c r="D18" s="37">
        <f t="shared" si="0"/>
        <v>-2118.0000000000055</v>
      </c>
      <c r="E18" s="37">
        <f t="shared" si="0"/>
        <v>0</v>
      </c>
      <c r="F18" s="37">
        <f t="shared" si="0"/>
        <v>0</v>
      </c>
      <c r="G18" s="37">
        <f t="shared" si="0"/>
        <v>0</v>
      </c>
      <c r="H18" s="38">
        <f t="shared" si="0"/>
        <v>0</v>
      </c>
    </row>
    <row r="19" spans="1:8" s="28" customFormat="1">
      <c r="A19" s="27" t="s">
        <v>11</v>
      </c>
      <c r="B19" s="39">
        <v>2073.6</v>
      </c>
      <c r="C19" s="39">
        <v>4952.1000000000004</v>
      </c>
      <c r="D19" s="39">
        <v>5021.1000000000004</v>
      </c>
      <c r="E19" s="39">
        <v>7139.1000000000058</v>
      </c>
      <c r="F19" s="39">
        <v>7139.1000000000058</v>
      </c>
      <c r="G19" s="39">
        <v>7139.1000000000058</v>
      </c>
      <c r="H19" s="40">
        <v>7139.1000000000058</v>
      </c>
    </row>
    <row r="20" spans="1:8" s="28" customFormat="1">
      <c r="A20" s="29" t="s">
        <v>12</v>
      </c>
      <c r="B20" s="41">
        <v>4952.1000000000004</v>
      </c>
      <c r="C20" s="41">
        <v>5021.1000000000004</v>
      </c>
      <c r="D20" s="41">
        <v>7139.1000000000058</v>
      </c>
      <c r="E20" s="41">
        <v>7139.1000000000058</v>
      </c>
      <c r="F20" s="41">
        <v>7139.1000000000058</v>
      </c>
      <c r="G20" s="41">
        <v>7139.1000000000058</v>
      </c>
      <c r="H20" s="42">
        <v>7139.1000000000058</v>
      </c>
    </row>
  </sheetData>
  <mergeCells count="4">
    <mergeCell ref="E1:G1"/>
    <mergeCell ref="A6:A7"/>
    <mergeCell ref="F2:H2"/>
    <mergeCell ref="A4:H4"/>
  </mergeCells>
  <printOptions horizont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Tab.nr.5 M.Speciale, categorii</vt:lpstr>
      <vt:lpstr>Tabelul 9</vt:lpstr>
    </vt:vector>
  </TitlesOfParts>
  <Company>CtrlSoft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epanurco</dc:creator>
  <cp:lastModifiedBy>anmolcean</cp:lastModifiedBy>
  <cp:lastPrinted>2012-08-30T06:39:24Z</cp:lastPrinted>
  <dcterms:created xsi:type="dcterms:W3CDTF">2012-07-31T14:08:12Z</dcterms:created>
  <dcterms:modified xsi:type="dcterms:W3CDTF">2012-10-01T11:33:13Z</dcterms:modified>
</cp:coreProperties>
</file>